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30\"/>
    </mc:Choice>
  </mc:AlternateContent>
  <bookViews>
    <workbookView xWindow="0" yWindow="0" windowWidth="23040" windowHeight="9372"/>
  </bookViews>
  <sheets>
    <sheet name="Sheet1" sheetId="1" r:id="rId1"/>
  </sheets>
  <definedNames>
    <definedName name="_xlnm.Print_Area" localSheetId="0">Sheet1!$A$1:$G$33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20" i="1" l="1"/>
  <c r="E14" i="1"/>
  <c r="E24" i="1" l="1"/>
</calcChain>
</file>

<file path=xl/sharedStrings.xml><?xml version="1.0" encoding="utf-8"?>
<sst xmlns="http://schemas.openxmlformats.org/spreadsheetml/2006/main" count="22" uniqueCount="20">
  <si>
    <t>Salt Lake County Total</t>
  </si>
  <si>
    <t>Pre-engineering (future projects)</t>
  </si>
  <si>
    <t>Total IHP</t>
  </si>
  <si>
    <t>(A)</t>
  </si>
  <si>
    <t>(B)</t>
  </si>
  <si>
    <t>Feeder Line</t>
  </si>
  <si>
    <t>Davis County Total</t>
  </si>
  <si>
    <t>FL23 and FL22 are one continuous line that will be replaced by FL127.</t>
  </si>
  <si>
    <t>1/</t>
  </si>
  <si>
    <t xml:space="preserve">FL23/FL22 </t>
  </si>
  <si>
    <t>Intermediate High Pressure (IHP)</t>
  </si>
  <si>
    <t>High Pressure (HP)</t>
  </si>
  <si>
    <t>Total HP</t>
  </si>
  <si>
    <t>Projected 2020 Cost</t>
  </si>
  <si>
    <t>FL43</t>
  </si>
  <si>
    <t xml:space="preserve">Total 2020 budget </t>
  </si>
  <si>
    <t>FL21</t>
  </si>
  <si>
    <t>2020 Feeder Line Replacement Budget</t>
  </si>
  <si>
    <t>2/</t>
  </si>
  <si>
    <t>FL21 will be replaced by FL122.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</si>
</sst>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3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1" xfId="1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16" fontId="3" fillId="0" borderId="0" xfId="0" applyNumberFormat="1" applyFont="1" applyAlignment="1">
      <alignment horizontal="left" vertical="top" wrapText="1"/>
    </xf>
    <xf numFmtId="165" fontId="0" fillId="0" borderId="0" xfId="0" applyNumberFormat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34"/>
  <sheetViews>
    <sheetView tabSelected="1" topLeftCell="A4" zoomScaleNormal="100" zoomScaleSheetLayoutView="145" workbookViewId="0">
      <selection activeCell="E13" sqref="E13"/>
    </sheetView>
  </sheetViews>
  <sheetFormatPr defaultRowHeight="14.4" x14ac:dyDescent="0.3"/>
  <cols>
    <col min="1" max="1" width="3.88671875" customWidth="1"/>
    <col min="2" max="2" width="4.5546875" customWidth="1"/>
    <col min="3" max="3" width="31.109375" bestFit="1" customWidth="1"/>
    <col min="4" max="4" width="6.6640625" style="1" customWidth="1"/>
    <col min="5" max="5" width="20.5546875" customWidth="1"/>
    <col min="6" max="6" width="14.33203125" bestFit="1" customWidth="1"/>
  </cols>
  <sheetData>
    <row r="5" spans="2:10" x14ac:dyDescent="0.3">
      <c r="B5" s="19" t="s">
        <v>17</v>
      </c>
      <c r="C5" s="19"/>
      <c r="D5" s="19"/>
      <c r="E5" s="19"/>
    </row>
    <row r="6" spans="2:10" x14ac:dyDescent="0.3">
      <c r="D6"/>
    </row>
    <row r="7" spans="2:10" s="4" customFormat="1" x14ac:dyDescent="0.3">
      <c r="C7" s="4" t="s">
        <v>3</v>
      </c>
      <c r="E7" s="4" t="s">
        <v>4</v>
      </c>
    </row>
    <row r="8" spans="2:10" s="5" customFormat="1" x14ac:dyDescent="0.3">
      <c r="B8" s="6"/>
      <c r="C8" s="6" t="s">
        <v>5</v>
      </c>
      <c r="D8" s="6"/>
      <c r="E8" s="6" t="s">
        <v>13</v>
      </c>
    </row>
    <row r="10" spans="2:10" x14ac:dyDescent="0.3">
      <c r="B10">
        <v>1</v>
      </c>
      <c r="C10" s="3" t="s">
        <v>11</v>
      </c>
    </row>
    <row r="11" spans="2:10" x14ac:dyDescent="0.3">
      <c r="B11">
        <v>2</v>
      </c>
      <c r="C11" t="s">
        <v>16</v>
      </c>
      <c r="D11" s="1" t="s">
        <v>8</v>
      </c>
      <c r="E11" s="16">
        <v>110000</v>
      </c>
    </row>
    <row r="12" spans="2:10" x14ac:dyDescent="0.3">
      <c r="B12">
        <v>3</v>
      </c>
      <c r="C12" t="s">
        <v>9</v>
      </c>
      <c r="D12" s="1" t="s">
        <v>18</v>
      </c>
      <c r="E12" s="16">
        <v>53490000</v>
      </c>
      <c r="F12" s="7"/>
    </row>
    <row r="13" spans="2:10" x14ac:dyDescent="0.3">
      <c r="B13">
        <v>4</v>
      </c>
      <c r="C13" t="s">
        <v>14</v>
      </c>
      <c r="E13" s="17">
        <f>7935000-40000+200000</f>
        <v>8095000</v>
      </c>
      <c r="F13" s="7"/>
    </row>
    <row r="14" spans="2:10" x14ac:dyDescent="0.3">
      <c r="B14">
        <v>5</v>
      </c>
      <c r="C14" s="2" t="s">
        <v>12</v>
      </c>
      <c r="E14" s="10">
        <f>SUM(E12:E13)</f>
        <v>61585000</v>
      </c>
    </row>
    <row r="15" spans="2:10" x14ac:dyDescent="0.3">
      <c r="E15" s="10"/>
    </row>
    <row r="16" spans="2:10" x14ac:dyDescent="0.3">
      <c r="E16" s="10"/>
      <c r="J16" s="8"/>
    </row>
    <row r="17" spans="2:7" x14ac:dyDescent="0.3">
      <c r="B17">
        <v>6</v>
      </c>
      <c r="C17" s="3" t="s">
        <v>10</v>
      </c>
      <c r="E17" s="10"/>
    </row>
    <row r="18" spans="2:7" x14ac:dyDescent="0.3">
      <c r="B18">
        <v>7</v>
      </c>
      <c r="C18" t="s">
        <v>0</v>
      </c>
      <c r="E18" s="10">
        <v>10000000</v>
      </c>
    </row>
    <row r="19" spans="2:7" x14ac:dyDescent="0.3">
      <c r="B19">
        <v>8</v>
      </c>
      <c r="C19" t="s">
        <v>6</v>
      </c>
      <c r="E19" s="18">
        <v>65000</v>
      </c>
    </row>
    <row r="20" spans="2:7" x14ac:dyDescent="0.3">
      <c r="B20">
        <v>9</v>
      </c>
      <c r="C20" s="2" t="s">
        <v>2</v>
      </c>
      <c r="E20" s="10">
        <f>SUM(E18:E19)</f>
        <v>10065000</v>
      </c>
    </row>
    <row r="21" spans="2:7" x14ac:dyDescent="0.3">
      <c r="E21" s="10"/>
    </row>
    <row r="22" spans="2:7" x14ac:dyDescent="0.3">
      <c r="B22">
        <v>10</v>
      </c>
      <c r="C22" t="s">
        <v>1</v>
      </c>
      <c r="E22" s="12">
        <v>550000</v>
      </c>
    </row>
    <row r="23" spans="2:7" x14ac:dyDescent="0.3">
      <c r="E23" s="10"/>
    </row>
    <row r="24" spans="2:7" x14ac:dyDescent="0.3">
      <c r="B24">
        <v>11</v>
      </c>
      <c r="C24" s="3" t="s">
        <v>15</v>
      </c>
      <c r="E24" s="11">
        <f>E14+E20+E22</f>
        <v>72200000</v>
      </c>
      <c r="F24" s="8"/>
      <c r="G24" s="15"/>
    </row>
    <row r="25" spans="2:7" x14ac:dyDescent="0.3">
      <c r="E25" s="9"/>
      <c r="F25" s="9"/>
    </row>
    <row r="26" spans="2:7" ht="15" customHeight="1" x14ac:dyDescent="0.3">
      <c r="C26" s="13"/>
      <c r="D26" s="13"/>
      <c r="E26" s="13"/>
      <c r="F26" s="13"/>
    </row>
    <row r="27" spans="2:7" x14ac:dyDescent="0.3">
      <c r="B27" t="s">
        <v>8</v>
      </c>
      <c r="C27" t="s">
        <v>19</v>
      </c>
      <c r="D27" s="13"/>
      <c r="E27" s="13"/>
      <c r="F27" s="13"/>
    </row>
    <row r="28" spans="2:7" x14ac:dyDescent="0.3">
      <c r="B28" t="s">
        <v>18</v>
      </c>
      <c r="C28" t="s">
        <v>7</v>
      </c>
      <c r="D28" s="13"/>
      <c r="E28" s="13"/>
      <c r="F28" s="13"/>
    </row>
    <row r="31" spans="2:7" ht="15" customHeight="1" x14ac:dyDescent="0.3">
      <c r="B31" s="14"/>
      <c r="C31" s="14"/>
      <c r="D31" s="14"/>
      <c r="E31" s="14"/>
      <c r="F31" s="14"/>
    </row>
    <row r="32" spans="2:7" x14ac:dyDescent="0.3">
      <c r="B32" s="14"/>
      <c r="C32" s="14"/>
      <c r="D32" s="14"/>
      <c r="E32" s="14"/>
      <c r="F32" s="14"/>
    </row>
    <row r="33" spans="2:6" ht="15" customHeight="1" x14ac:dyDescent="0.3">
      <c r="B33" s="14"/>
      <c r="C33" s="14"/>
      <c r="D33" s="14"/>
      <c r="E33" s="14"/>
      <c r="F33" s="14"/>
    </row>
    <row r="34" spans="2:6" x14ac:dyDescent="0.3">
      <c r="B34" s="14"/>
      <c r="C34" s="14"/>
      <c r="D34" s="14"/>
      <c r="E34" s="14"/>
      <c r="F34" s="14"/>
    </row>
  </sheetData>
  <mergeCells count="1">
    <mergeCell ref="B5:E5"/>
  </mergeCells>
  <pageMargins left="0.7" right="0.7" top="0.75" bottom="0.75" header="0.3" footer="0.3"/>
  <pageSetup orientation="portrait" r:id="rId1"/>
  <headerFooter>
    <oddHeader>&amp;RDominion Energy Utah
Docket No. 18-057-22
Exhibit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3A08890482274397695FC6801C85F0" ma:contentTypeVersion="0" ma:contentTypeDescription="Create a new document." ma:contentTypeScope="" ma:versionID="f31f342fd6d7d75d13fc56a1669338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E570C0-245F-4DDE-A008-26E57351EE3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0FE767-4DD9-4657-81C1-8AF64FF40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348B23-7221-401C-A81A-DE44B1A2B6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Johnson</dc:creator>
  <cp:lastModifiedBy>Fred Nass</cp:lastModifiedBy>
  <cp:lastPrinted>2016-11-08T22:18:46Z</cp:lastPrinted>
  <dcterms:created xsi:type="dcterms:W3CDTF">2015-11-04T15:56:57Z</dcterms:created>
  <dcterms:modified xsi:type="dcterms:W3CDTF">2020-03-31T21:26:43Z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0x010100993A08890482274397695FC6801C85F0</vt:lpwstr>
  </property>
</Properties>
</file>